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18C5D84C-F6B4-483A-AB54-4841C3EB72D8}" xr6:coauthVersionLast="45" xr6:coauthVersionMax="45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EAI_DET!$A$1:$I$88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8" i="1" s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<sst xmlns="http://schemas.openxmlformats.org/spreadsheetml/2006/main" count="77" uniqueCount="77">
  <si>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</si>
  <si>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</si>
  <si>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</si>
  <si>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</si>
  <si>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</si>
  <si>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</si>
  <si>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</si>
  <si>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</si>
  <si>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</si>
  <si>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</si>
  <si>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</si>
  <si>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</si>
  <si>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</si>
  <si>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</si>
  <si>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</si>
  <si>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</si>
  <si>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</si>
  <si>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</si>
  <si>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</si>
  <si>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</si>
  <si>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</si>
  <si>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</si>
  <si>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</si>
  <si>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</si>
  <si>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</si>
  <si>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</si>
  <si>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</si>
  <si>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</si>
  <si>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</si>
  <si>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</si>
  <si>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</si>
  <si>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</si>
  <si>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</si>
  <si>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</si>
  <si>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</si>
  <si>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</si>
  <si>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</si>
  <si>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</si>
  <si>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</si>
  <si>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</si>
  <si>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</si>
  <si>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</si>
  <si>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</si>
  <si>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</si>
  <si>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</si>
  <si>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</si>
  <si>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</si>
  <si>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</si>
  <si>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</si>
  <si>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</si>
  <si>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</si>
  <si>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</si>
  <si>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</si>
  <si>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</si>
  <si>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</si>
  <si>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</si>
  <si>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</si>
  <si>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</si>
  <si>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</si>
  <si>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</si>
  <si>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</si>
  <si>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</si>
  <si>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</si>
  <si>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</si>
  <si>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</si>
  <si>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</si>
  <si>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</si>
  <si>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</si>
  <si>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</si>
  <si>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</si>
  <si>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</si>
  <si>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</si>
  <si>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</si>
  <si>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</si>
  <si>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</si>
  <si>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GUACHOCHI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</si>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</sst>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372533</xdr:colOff>
      <xdr:row>83</xdr:row>
      <xdr:rowOff>121708</xdr:rowOff>
    </xdr:from>
    <xdr:to>
      <xdr:col>2</xdr:col>
      <xdr:colOff>141415</xdr:colOff>
      <xdr:row>87</xdr:row>
      <xdr:rowOff>135466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A0FDE3-8B37-499B-85C2-0BBB7AAAC556}"/>
            </a:ext>
          </a:extLst>
        </xdr:cNvPr>
        <xdr:cNvSpPr txBox="1"/>
      </xdr:nvSpPr>
      <xdr:spPr>
        <a:xfrm>
          <a:off x="609600" y="14819841"/>
          <a:ext cx="3578882" cy="589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428881</xdr:colOff>
      <xdr:row>83</xdr:row>
      <xdr:rowOff>127000</xdr:rowOff>
    </xdr:from>
    <xdr:to>
      <xdr:col>7</xdr:col>
      <xdr:colOff>277174</xdr:colOff>
      <xdr:row>88</xdr:row>
      <xdr:rowOff>1058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F1CF070-E277-4FF7-B77C-144DDA2C77A2}"/>
            </a:ext>
          </a:extLst>
        </xdr:cNvPr>
        <xdr:cNvSpPr txBox="1"/>
      </xdr:nvSpPr>
      <xdr:spPr>
        <a:xfrm>
          <a:off x="5466548" y="14825133"/>
          <a:ext cx="3920759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topLeftCell="A48" zoomScale="60" zoomScaleNormal="90" workbookViewId="0">
      <selection activeCell="C85" sqref="C85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9047570.9499999993</v>
      </c>
      <c r="D13" s="24">
        <v>260981.78</v>
      </c>
      <c r="E13" s="26">
        <f t="shared" si="0"/>
        <v>9308552.7299999986</v>
      </c>
      <c r="F13" s="24">
        <v>8668595.3100000005</v>
      </c>
      <c r="G13" s="24">
        <v>8668595.3100000005</v>
      </c>
      <c r="H13" s="26">
        <f t="shared" si="1"/>
        <v>-378975.63999999873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162036.75</v>
      </c>
      <c r="D16" s="24">
        <v>-162036.75</v>
      </c>
      <c r="E16" s="26">
        <f t="shared" si="0"/>
        <v>0</v>
      </c>
      <c r="F16" s="24">
        <v>0</v>
      </c>
      <c r="G16" s="24">
        <v>0</v>
      </c>
      <c r="H16" s="26">
        <f t="shared" si="1"/>
        <v>-162036.75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4793301.6900000004</v>
      </c>
      <c r="D36" s="24">
        <v>1020800</v>
      </c>
      <c r="E36" s="28">
        <f t="shared" si="3"/>
        <v>5814101.6900000004</v>
      </c>
      <c r="F36" s="24">
        <v>5078584.68</v>
      </c>
      <c r="G36" s="24">
        <v>5078584.68</v>
      </c>
      <c r="H36" s="26">
        <f t="shared" ref="H36:H41" si="7">SUM(G36-C36)</f>
        <v>285282.98999999929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14002909.390000001</v>
      </c>
      <c r="D43" s="55">
        <f t="shared" ref="D43:H43" si="10">SUM(D10:D17,D30,D36,D37,D39)</f>
        <v>1119745.03</v>
      </c>
      <c r="E43" s="35">
        <f t="shared" si="10"/>
        <v>15122654.419999998</v>
      </c>
      <c r="F43" s="55">
        <f t="shared" si="10"/>
        <v>13747179.99</v>
      </c>
      <c r="G43" s="55">
        <f t="shared" si="10"/>
        <v>13747179.99</v>
      </c>
      <c r="H43" s="35">
        <f t="shared" si="10"/>
        <v>-255729.39999999944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22632</v>
      </c>
      <c r="E65" s="26">
        <f>SUM(D65,C65)</f>
        <v>22632</v>
      </c>
      <c r="F65" s="24">
        <v>22632</v>
      </c>
      <c r="G65" s="24">
        <v>22632</v>
      </c>
      <c r="H65" s="26">
        <f>SUM(G65-C65)</f>
        <v>22632</v>
      </c>
    </row>
    <row r="66" spans="2:8" ht="12" x14ac:dyDescent="0.2">
      <c r="B66" s="14" t="s">
        <v>66</v>
      </c>
      <c r="C66" s="24">
        <v>0</v>
      </c>
      <c r="D66" s="24">
        <v>3677505</v>
      </c>
      <c r="E66" s="26">
        <f>SUM(D66,C66)</f>
        <v>3677505</v>
      </c>
      <c r="F66" s="24">
        <v>3677505</v>
      </c>
      <c r="G66" s="24">
        <v>3677505</v>
      </c>
      <c r="H66" s="26">
        <f>SUM(G66-C66)</f>
        <v>3677505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3700137</v>
      </c>
      <c r="E68" s="26">
        <f t="shared" si="18"/>
        <v>3700137</v>
      </c>
      <c r="F68" s="22">
        <f t="shared" si="18"/>
        <v>3700137</v>
      </c>
      <c r="G68" s="22">
        <f t="shared" si="18"/>
        <v>3700137</v>
      </c>
      <c r="H68" s="26">
        <f>SUM(H48,H57,H62,H65,H66)</f>
        <v>3700137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14002909.390000001</v>
      </c>
      <c r="D73" s="22">
        <f t="shared" ref="D73:G73" si="21">SUM(D43,D68,D70)</f>
        <v>4819882.03</v>
      </c>
      <c r="E73" s="26">
        <f t="shared" si="21"/>
        <v>18822791.419999998</v>
      </c>
      <c r="F73" s="22">
        <f t="shared" si="21"/>
        <v>17447316.990000002</v>
      </c>
      <c r="G73" s="22">
        <f t="shared" si="21"/>
        <v>17447316.990000002</v>
      </c>
      <c r="H73" s="26">
        <f>SUM(H43,H68,H70)</f>
        <v>3444407.6000000006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56" orientation="portrait" r:id="rId1"/>
  <rowBreaks count="1" manualBreakCount="1">
    <brk id="7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2025-01-29T19:31:04Z</cp:lastPrinted>
  <dcterms:created xsi:type="dcterms:W3CDTF">2020-01-08T20:55:35Z</dcterms:created>
  <dcterms:modified xsi:type="dcterms:W3CDTF">2025-01-29T19:31:32Z</dcterms:modified>
</cp:coreProperties>
</file>